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原始数据" sheetId="1" state="visible" r:id="rId3"/>
    <sheet name="逐行公式" sheetId="2" state="visible" r:id="rId4"/>
    <sheet name="已复算逐行值" sheetId="3" state="visible" r:id="rId5"/>
    <sheet name="已复算周汇总" sheetId="4" state="visible" r:id="rId6"/>
  </sheets>
  <definedNames>
    <definedName function="false" hidden="true" localSheetId="3" name="_xlnm._FilterDatabase" vbProcedure="false">已复算周汇总!$A$1:$M$3</definedName>
    <definedName function="false" hidden="true" localSheetId="2" name="_xlnm._FilterDatabase" vbProcedure="false">已复算逐行值!$A$1:$L$7</definedName>
    <definedName function="false" hidden="true" localSheetId="0" name="_xlnm._FilterDatabase" vbProcedure="false">原始数据!$A$1:$I$7</definedName>
    <definedName function="false" hidden="true" localSheetId="1" name="_xlnm._FilterDatabase" vbProcedure="false">逐行公式!$A$1:$N$7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<sst xmlns="http://schemas.openxmlformats.org/spreadsheetml/2006/main" count="86" uniqueCount="24">
  <si>
    <t xml:space="preserve">week_start_monday</t>
  </si>
  <si>
    <t xml:space="preserve">sku_id</t>
  </si>
  <si>
    <t xml:space="preserve">shipped_units</t>
  </si>
  <si>
    <t xml:space="preserve">gross_item_revenue_usd</t>
  </si>
  <si>
    <t xml:space="preserve">discount_usd</t>
  </si>
  <si>
    <t xml:space="preserve">refunds_processed_usd</t>
  </si>
  <si>
    <t xml:space="preserve">product_cost_usd</t>
  </si>
  <si>
    <t xml:space="preserve">outbound_logistics_usd</t>
  </si>
  <si>
    <t xml:space="preserve">ad_spend_usd</t>
  </si>
  <si>
    <t xml:space="preserve">2026-09-07</t>
  </si>
  <si>
    <t xml:space="preserve">SKU-ORG-01</t>
  </si>
  <si>
    <t xml:space="preserve">SKU-ORG-02</t>
  </si>
  <si>
    <t xml:space="preserve">SKU-ORG-03</t>
  </si>
  <si>
    <t xml:space="preserve">2026-09-14</t>
  </si>
  <si>
    <t xml:space="preserve">发货期商品收入_USD</t>
  </si>
  <si>
    <t xml:space="preserve">净商品收入_USD</t>
  </si>
  <si>
    <t xml:space="preserve">经营贡献毛利_USD</t>
  </si>
  <si>
    <t xml:space="preserve">行贡献毛利率</t>
  </si>
  <si>
    <t xml:space="preserve">退款收入比</t>
  </si>
  <si>
    <t xml:space="preserve">shipped_item_revenue_usd</t>
  </si>
  <si>
    <t xml:space="preserve">net_item_revenue_usd</t>
  </si>
  <si>
    <t xml:space="preserve">operating_contribution_usd</t>
  </si>
  <si>
    <t xml:space="preserve">weighted_contribution_margin</t>
  </si>
  <si>
    <t xml:space="preserve">weighted_refund_to_shipped_revenue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</si>
</sst>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%"/>
  </numFmts>
  <fonts count="7">
    <font>
      <sz val="11"/>
      <color theme="1"/>
      <name val="Arial Unicode MS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DF9"/>
      <name val="Arial"/>
      <family val="0"/>
      <charset val="1"/>
    </font>
    <font>
      <sz val="11"/>
      <color rgb="FF201515"/>
      <name val="Arial"/>
      <family val="0"/>
      <charset val="1"/>
    </font>
    <font>
      <b val="true"/>
      <sz val="11"/>
      <color rgb="FFFFFDF9"/>
      <name val="Arial Unicode MS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201515"/>
        <bgColor rgb="FF000000"/>
      </patternFill>
    </fill>
    <fill>
      <patternFill patternType="solid">
        <fgColor rgb="FFFFF0E8"/>
        <bgColor rgb="FFFFFDF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201515"/>
          <bgColor rgb="FF000000"/>
        </patternFill>
      </fill>
    </dxf>
    <dxf>
      <fill>
        <patternFill patternType="solid">
          <fgColor rgb="FFFFF0E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DF9"/>
          <bgColor rgb="FF000000"/>
        </patternFill>
      </fill>
    </dxf>
  </dxfs>
  <colors>
    <indexedColors>
      <rgbColor rgb="FF000000"/>
      <rgbColor rgb="FFFFFDF9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0E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01515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2" min="1" style="1" width="21.84"/>
    <col collapsed="false" customWidth="true" hidden="false" outlineLevel="0" max="9" min="3" style="1" width="17.29"/>
  </cols>
  <sheetData>
    <row r="1" customFormat="false" ht="45.7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30" hidden="false" customHeight="true" outlineLevel="0" collapsed="false">
      <c r="A2" s="3" t="s">
        <v>9</v>
      </c>
      <c r="B2" s="3" t="s">
        <v>10</v>
      </c>
      <c r="C2" s="3" t="n">
        <v>100</v>
      </c>
      <c r="D2" s="4" t="n">
        <v>2999</v>
      </c>
      <c r="E2" s="4" t="n">
        <v>150</v>
      </c>
      <c r="F2" s="4" t="n">
        <v>59.98</v>
      </c>
      <c r="G2" s="4" t="n">
        <v>850</v>
      </c>
      <c r="H2" s="4" t="n">
        <v>400</v>
      </c>
      <c r="I2" s="4" t="n">
        <v>500</v>
      </c>
    </row>
    <row r="3" customFormat="false" ht="30" hidden="false" customHeight="true" outlineLevel="0" collapsed="false">
      <c r="A3" s="5" t="s">
        <v>9</v>
      </c>
      <c r="B3" s="5" t="s">
        <v>11</v>
      </c>
      <c r="C3" s="5" t="n">
        <v>80</v>
      </c>
      <c r="D3" s="6" t="n">
        <v>1999.2</v>
      </c>
      <c r="E3" s="6" t="n">
        <v>100</v>
      </c>
      <c r="F3" s="6" t="n">
        <v>24.99</v>
      </c>
      <c r="G3" s="6" t="n">
        <v>560</v>
      </c>
      <c r="H3" s="6" t="n">
        <v>280</v>
      </c>
      <c r="I3" s="6" t="n">
        <v>300</v>
      </c>
    </row>
    <row r="4" customFormat="false" ht="30" hidden="false" customHeight="true" outlineLevel="0" collapsed="false">
      <c r="A4" s="3" t="s">
        <v>9</v>
      </c>
      <c r="B4" s="3" t="s">
        <v>12</v>
      </c>
      <c r="C4" s="3" t="n">
        <v>60</v>
      </c>
      <c r="D4" s="4" t="n">
        <v>1199.4</v>
      </c>
      <c r="E4" s="4" t="n">
        <v>60</v>
      </c>
      <c r="F4" s="4" t="n">
        <v>0</v>
      </c>
      <c r="G4" s="4" t="n">
        <v>360</v>
      </c>
      <c r="H4" s="4" t="n">
        <v>180</v>
      </c>
      <c r="I4" s="4" t="n">
        <v>180</v>
      </c>
    </row>
    <row r="5" customFormat="false" ht="30" hidden="false" customHeight="true" outlineLevel="0" collapsed="false">
      <c r="A5" s="5" t="s">
        <v>13</v>
      </c>
      <c r="B5" s="5" t="s">
        <v>10</v>
      </c>
      <c r="C5" s="5" t="n">
        <v>130</v>
      </c>
      <c r="D5" s="6" t="n">
        <v>3898.7</v>
      </c>
      <c r="E5" s="6" t="n">
        <v>300</v>
      </c>
      <c r="F5" s="6" t="n">
        <v>119.96</v>
      </c>
      <c r="G5" s="6" t="n">
        <v>1105</v>
      </c>
      <c r="H5" s="6" t="n">
        <v>520</v>
      </c>
      <c r="I5" s="6" t="n">
        <v>780</v>
      </c>
    </row>
    <row r="6" customFormat="false" ht="30" hidden="false" customHeight="true" outlineLevel="0" collapsed="false">
      <c r="A6" s="3" t="s">
        <v>13</v>
      </c>
      <c r="B6" s="3" t="s">
        <v>11</v>
      </c>
      <c r="C6" s="3" t="n">
        <v>70</v>
      </c>
      <c r="D6" s="4" t="n">
        <v>1749.3</v>
      </c>
      <c r="E6" s="4" t="n">
        <v>120</v>
      </c>
      <c r="F6" s="4" t="n">
        <v>49.98</v>
      </c>
      <c r="G6" s="4" t="n">
        <v>490</v>
      </c>
      <c r="H6" s="4" t="n">
        <v>245</v>
      </c>
      <c r="I6" s="4" t="n">
        <v>280</v>
      </c>
    </row>
    <row r="7" customFormat="false" ht="30" hidden="false" customHeight="true" outlineLevel="0" collapsed="false">
      <c r="A7" s="5" t="s">
        <v>13</v>
      </c>
      <c r="B7" s="5" t="s">
        <v>12</v>
      </c>
      <c r="C7" s="5" t="n">
        <v>75</v>
      </c>
      <c r="D7" s="6" t="n">
        <v>1499.25</v>
      </c>
      <c r="E7" s="6" t="n">
        <v>100</v>
      </c>
      <c r="F7" s="6" t="n">
        <v>19.99</v>
      </c>
      <c r="G7" s="6" t="n">
        <v>450</v>
      </c>
      <c r="H7" s="6" t="n">
        <v>225</v>
      </c>
      <c r="I7" s="6" t="n">
        <v>210</v>
      </c>
    </row>
  </sheetData>
  <autoFilter ref="A1:I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2" min="1" style="1" width="21.84"/>
    <col collapsed="false" customWidth="true" hidden="false" outlineLevel="0" max="14" min="3" style="1" width="17.29"/>
  </cols>
  <sheetData>
    <row r="1" customFormat="false" ht="45.7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7" t="s">
        <v>14</v>
      </c>
      <c r="K1" s="7" t="s">
        <v>15</v>
      </c>
      <c r="L1" s="7" t="s">
        <v>16</v>
      </c>
      <c r="M1" s="7" t="s">
        <v>17</v>
      </c>
      <c r="N1" s="7" t="s">
        <v>18</v>
      </c>
    </row>
    <row r="2" customFormat="false" ht="30" hidden="false" customHeight="true" outlineLevel="0" collapsed="false">
      <c r="A2" s="3" t="s">
        <v>9</v>
      </c>
      <c r="B2" s="3" t="s">
        <v>10</v>
      </c>
      <c r="C2" s="3" t="n">
        <v>100</v>
      </c>
      <c r="D2" s="4" t="n">
        <v>2999</v>
      </c>
      <c r="E2" s="4" t="n">
        <v>150</v>
      </c>
      <c r="F2" s="4" t="n">
        <v>59.98</v>
      </c>
      <c r="G2" s="4" t="n">
        <v>850</v>
      </c>
      <c r="H2" s="4" t="n">
        <v>400</v>
      </c>
      <c r="I2" s="4" t="n">
        <v>500</v>
      </c>
      <c r="J2" s="4" t="n">
        <f aca="false">ROUND(D2-E2,2)</f>
        <v>2849</v>
      </c>
      <c r="K2" s="4" t="n">
        <f aca="false">ROUND(J2-F2,2)</f>
        <v>2789.02</v>
      </c>
      <c r="L2" s="4" t="n">
        <f aca="false">ROUND(K2-G2-H2-I2,2)</f>
        <v>1039.02</v>
      </c>
      <c r="M2" s="8" t="n">
        <f aca="false">IF(K2=0,"分母为零",L2/K2)</f>
        <v>0.372539458304351</v>
      </c>
      <c r="N2" s="8" t="n">
        <f aca="false">IF(J2=0,"分母为零",F2/J2)</f>
        <v>0.0210530010530011</v>
      </c>
    </row>
    <row r="3" customFormat="false" ht="30" hidden="false" customHeight="true" outlineLevel="0" collapsed="false">
      <c r="A3" s="5" t="s">
        <v>9</v>
      </c>
      <c r="B3" s="5" t="s">
        <v>11</v>
      </c>
      <c r="C3" s="5" t="n">
        <v>80</v>
      </c>
      <c r="D3" s="6" t="n">
        <v>1999.2</v>
      </c>
      <c r="E3" s="6" t="n">
        <v>100</v>
      </c>
      <c r="F3" s="6" t="n">
        <v>24.99</v>
      </c>
      <c r="G3" s="6" t="n">
        <v>560</v>
      </c>
      <c r="H3" s="6" t="n">
        <v>280</v>
      </c>
      <c r="I3" s="6" t="n">
        <v>300</v>
      </c>
      <c r="J3" s="6" t="n">
        <f aca="false">ROUND(D3-E3,2)</f>
        <v>1899.2</v>
      </c>
      <c r="K3" s="6" t="n">
        <f aca="false">ROUND(J3-F3,2)</f>
        <v>1874.21</v>
      </c>
      <c r="L3" s="6" t="n">
        <f aca="false">ROUND(K3-G3-H3-I3,2)</f>
        <v>734.21</v>
      </c>
      <c r="M3" s="9" t="n">
        <f aca="false">IF(K3=0,"分母为零",L3/K3)</f>
        <v>0.391743721354597</v>
      </c>
      <c r="N3" s="9" t="n">
        <f aca="false">IF(J3=0,"分母为零",F3/J3)</f>
        <v>0.0131581718618366</v>
      </c>
    </row>
    <row r="4" customFormat="false" ht="30" hidden="false" customHeight="true" outlineLevel="0" collapsed="false">
      <c r="A4" s="3" t="s">
        <v>9</v>
      </c>
      <c r="B4" s="3" t="s">
        <v>12</v>
      </c>
      <c r="C4" s="3" t="n">
        <v>60</v>
      </c>
      <c r="D4" s="4" t="n">
        <v>1199.4</v>
      </c>
      <c r="E4" s="4" t="n">
        <v>60</v>
      </c>
      <c r="F4" s="4" t="n">
        <v>0</v>
      </c>
      <c r="G4" s="4" t="n">
        <v>360</v>
      </c>
      <c r="H4" s="4" t="n">
        <v>180</v>
      </c>
      <c r="I4" s="4" t="n">
        <v>180</v>
      </c>
      <c r="J4" s="4" t="n">
        <f aca="false">ROUND(D4-E4,2)</f>
        <v>1139.4</v>
      </c>
      <c r="K4" s="4" t="n">
        <f aca="false">ROUND(J4-F4,2)</f>
        <v>1139.4</v>
      </c>
      <c r="L4" s="4" t="n">
        <f aca="false">ROUND(K4-G4-H4-I4,2)</f>
        <v>419.4</v>
      </c>
      <c r="M4" s="8" t="n">
        <f aca="false">IF(K4=0,"分母为零",L4/K4)</f>
        <v>0.368088467614534</v>
      </c>
      <c r="N4" s="8" t="n">
        <f aca="false">IF(J4=0,"分母为零",F4/J4)</f>
        <v>0</v>
      </c>
    </row>
    <row r="5" customFormat="false" ht="30" hidden="false" customHeight="true" outlineLevel="0" collapsed="false">
      <c r="A5" s="5" t="s">
        <v>13</v>
      </c>
      <c r="B5" s="5" t="s">
        <v>10</v>
      </c>
      <c r="C5" s="5" t="n">
        <v>130</v>
      </c>
      <c r="D5" s="6" t="n">
        <v>3898.7</v>
      </c>
      <c r="E5" s="6" t="n">
        <v>300</v>
      </c>
      <c r="F5" s="6" t="n">
        <v>119.96</v>
      </c>
      <c r="G5" s="6" t="n">
        <v>1105</v>
      </c>
      <c r="H5" s="6" t="n">
        <v>520</v>
      </c>
      <c r="I5" s="6" t="n">
        <v>780</v>
      </c>
      <c r="J5" s="6" t="n">
        <f aca="false">ROUND(D5-E5,2)</f>
        <v>3598.7</v>
      </c>
      <c r="K5" s="6" t="n">
        <f aca="false">ROUND(J5-F5,2)</f>
        <v>3478.74</v>
      </c>
      <c r="L5" s="6" t="n">
        <f aca="false">ROUND(K5-G5-H5-I5,2)</f>
        <v>1073.74</v>
      </c>
      <c r="M5" s="9" t="n">
        <f aca="false">IF(K5=0,"分母为零",L5/K5)</f>
        <v>0.308657732397362</v>
      </c>
      <c r="N5" s="9" t="n">
        <f aca="false">IF(J5=0,"分母为零",F5/J5)</f>
        <v>0.0333342595937422</v>
      </c>
    </row>
    <row r="6" customFormat="false" ht="30" hidden="false" customHeight="true" outlineLevel="0" collapsed="false">
      <c r="A6" s="3" t="s">
        <v>13</v>
      </c>
      <c r="B6" s="3" t="s">
        <v>11</v>
      </c>
      <c r="C6" s="3" t="n">
        <v>70</v>
      </c>
      <c r="D6" s="4" t="n">
        <v>1749.3</v>
      </c>
      <c r="E6" s="4" t="n">
        <v>120</v>
      </c>
      <c r="F6" s="4" t="n">
        <v>49.98</v>
      </c>
      <c r="G6" s="4" t="n">
        <v>490</v>
      </c>
      <c r="H6" s="4" t="n">
        <v>245</v>
      </c>
      <c r="I6" s="4" t="n">
        <v>280</v>
      </c>
      <c r="J6" s="4" t="n">
        <f aca="false">ROUND(D6-E6,2)</f>
        <v>1629.3</v>
      </c>
      <c r="K6" s="4" t="n">
        <f aca="false">ROUND(J6-F6,2)</f>
        <v>1579.32</v>
      </c>
      <c r="L6" s="4" t="n">
        <f aca="false">ROUND(K6-G6-H6-I6,2)</f>
        <v>564.32</v>
      </c>
      <c r="M6" s="8" t="n">
        <f aca="false">IF(K6=0,"分母为零",L6/K6)</f>
        <v>0.357318339538536</v>
      </c>
      <c r="N6" s="8" t="n">
        <f aca="false">IF(J6=0,"分母为零",F6/J6)</f>
        <v>0.0306757503222243</v>
      </c>
    </row>
    <row r="7" customFormat="false" ht="30" hidden="false" customHeight="true" outlineLevel="0" collapsed="false">
      <c r="A7" s="5" t="s">
        <v>13</v>
      </c>
      <c r="B7" s="5" t="s">
        <v>12</v>
      </c>
      <c r="C7" s="5" t="n">
        <v>75</v>
      </c>
      <c r="D7" s="6" t="n">
        <v>1499.25</v>
      </c>
      <c r="E7" s="6" t="n">
        <v>100</v>
      </c>
      <c r="F7" s="6" t="n">
        <v>19.99</v>
      </c>
      <c r="G7" s="6" t="n">
        <v>450</v>
      </c>
      <c r="H7" s="6" t="n">
        <v>225</v>
      </c>
      <c r="I7" s="6" t="n">
        <v>210</v>
      </c>
      <c r="J7" s="6" t="n">
        <f aca="false">ROUND(D7-E7,2)</f>
        <v>1399.25</v>
      </c>
      <c r="K7" s="6" t="n">
        <f aca="false">ROUND(J7-F7,2)</f>
        <v>1379.26</v>
      </c>
      <c r="L7" s="6" t="n">
        <f aca="false">ROUND(K7-G7-H7-I7,2)</f>
        <v>494.26</v>
      </c>
      <c r="M7" s="9" t="n">
        <f aca="false">IF(K7=0,"分母为零",L7/K7)</f>
        <v>0.358351579832664</v>
      </c>
      <c r="N7" s="9" t="n">
        <f aca="false">IF(J7=0,"分母为零",F7/J7)</f>
        <v>0.014286224763266</v>
      </c>
    </row>
  </sheetData>
  <autoFilter ref="A1:N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2" min="1" style="1" width="21.84"/>
    <col collapsed="false" customWidth="true" hidden="false" outlineLevel="0" max="12" min="3" style="1" width="17.29"/>
  </cols>
  <sheetData>
    <row r="1" customFormat="false" ht="45.7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19</v>
      </c>
      <c r="K1" s="2" t="s">
        <v>20</v>
      </c>
      <c r="L1" s="2" t="s">
        <v>21</v>
      </c>
    </row>
    <row r="2" customFormat="false" ht="30" hidden="false" customHeight="true" outlineLevel="0" collapsed="false">
      <c r="A2" s="3" t="s">
        <v>9</v>
      </c>
      <c r="B2" s="3" t="s">
        <v>10</v>
      </c>
      <c r="C2" s="3" t="n">
        <v>100</v>
      </c>
      <c r="D2" s="4" t="n">
        <v>2999</v>
      </c>
      <c r="E2" s="4" t="n">
        <v>150</v>
      </c>
      <c r="F2" s="4" t="n">
        <v>59.98</v>
      </c>
      <c r="G2" s="4" t="n">
        <v>850</v>
      </c>
      <c r="H2" s="4" t="n">
        <v>400</v>
      </c>
      <c r="I2" s="4" t="n">
        <v>500</v>
      </c>
      <c r="J2" s="4" t="n">
        <v>2849</v>
      </c>
      <c r="K2" s="4" t="n">
        <v>2789.02</v>
      </c>
      <c r="L2" s="4" t="n">
        <v>1039.02</v>
      </c>
    </row>
    <row r="3" customFormat="false" ht="30" hidden="false" customHeight="true" outlineLevel="0" collapsed="false">
      <c r="A3" s="5" t="s">
        <v>9</v>
      </c>
      <c r="B3" s="5" t="s">
        <v>11</v>
      </c>
      <c r="C3" s="5" t="n">
        <v>80</v>
      </c>
      <c r="D3" s="6" t="n">
        <v>1999.2</v>
      </c>
      <c r="E3" s="6" t="n">
        <v>100</v>
      </c>
      <c r="F3" s="6" t="n">
        <v>24.99</v>
      </c>
      <c r="G3" s="6" t="n">
        <v>560</v>
      </c>
      <c r="H3" s="6" t="n">
        <v>280</v>
      </c>
      <c r="I3" s="6" t="n">
        <v>300</v>
      </c>
      <c r="J3" s="6" t="n">
        <v>1899.2</v>
      </c>
      <c r="K3" s="6" t="n">
        <v>1874.21</v>
      </c>
      <c r="L3" s="6" t="n">
        <v>734.21</v>
      </c>
    </row>
    <row r="4" customFormat="false" ht="30" hidden="false" customHeight="true" outlineLevel="0" collapsed="false">
      <c r="A4" s="3" t="s">
        <v>9</v>
      </c>
      <c r="B4" s="3" t="s">
        <v>12</v>
      </c>
      <c r="C4" s="3" t="n">
        <v>60</v>
      </c>
      <c r="D4" s="4" t="n">
        <v>1199.4</v>
      </c>
      <c r="E4" s="4" t="n">
        <v>60</v>
      </c>
      <c r="F4" s="4" t="n">
        <v>0</v>
      </c>
      <c r="G4" s="4" t="n">
        <v>360</v>
      </c>
      <c r="H4" s="4" t="n">
        <v>180</v>
      </c>
      <c r="I4" s="4" t="n">
        <v>180</v>
      </c>
      <c r="J4" s="4" t="n">
        <v>1139.4</v>
      </c>
      <c r="K4" s="4" t="n">
        <v>1139.4</v>
      </c>
      <c r="L4" s="4" t="n">
        <v>419.4</v>
      </c>
    </row>
    <row r="5" customFormat="false" ht="30" hidden="false" customHeight="true" outlineLevel="0" collapsed="false">
      <c r="A5" s="5" t="s">
        <v>13</v>
      </c>
      <c r="B5" s="5" t="s">
        <v>10</v>
      </c>
      <c r="C5" s="5" t="n">
        <v>130</v>
      </c>
      <c r="D5" s="6" t="n">
        <v>3898.7</v>
      </c>
      <c r="E5" s="6" t="n">
        <v>300</v>
      </c>
      <c r="F5" s="6" t="n">
        <v>119.96</v>
      </c>
      <c r="G5" s="6" t="n">
        <v>1105</v>
      </c>
      <c r="H5" s="6" t="n">
        <v>520</v>
      </c>
      <c r="I5" s="6" t="n">
        <v>780</v>
      </c>
      <c r="J5" s="6" t="n">
        <v>3598.7</v>
      </c>
      <c r="K5" s="6" t="n">
        <v>3478.74</v>
      </c>
      <c r="L5" s="6" t="n">
        <v>1073.74</v>
      </c>
    </row>
    <row r="6" customFormat="false" ht="30" hidden="false" customHeight="true" outlineLevel="0" collapsed="false">
      <c r="A6" s="3" t="s">
        <v>13</v>
      </c>
      <c r="B6" s="3" t="s">
        <v>11</v>
      </c>
      <c r="C6" s="3" t="n">
        <v>70</v>
      </c>
      <c r="D6" s="4" t="n">
        <v>1749.3</v>
      </c>
      <c r="E6" s="4" t="n">
        <v>120</v>
      </c>
      <c r="F6" s="4" t="n">
        <v>49.98</v>
      </c>
      <c r="G6" s="4" t="n">
        <v>490</v>
      </c>
      <c r="H6" s="4" t="n">
        <v>245</v>
      </c>
      <c r="I6" s="4" t="n">
        <v>280</v>
      </c>
      <c r="J6" s="4" t="n">
        <v>1629.3</v>
      </c>
      <c r="K6" s="4" t="n">
        <v>1579.32</v>
      </c>
      <c r="L6" s="4" t="n">
        <v>564.32</v>
      </c>
    </row>
    <row r="7" customFormat="false" ht="30" hidden="false" customHeight="true" outlineLevel="0" collapsed="false">
      <c r="A7" s="5" t="s">
        <v>13</v>
      </c>
      <c r="B7" s="5" t="s">
        <v>12</v>
      </c>
      <c r="C7" s="5" t="n">
        <v>75</v>
      </c>
      <c r="D7" s="6" t="n">
        <v>1499.25</v>
      </c>
      <c r="E7" s="6" t="n">
        <v>100</v>
      </c>
      <c r="F7" s="6" t="n">
        <v>19.99</v>
      </c>
      <c r="G7" s="6" t="n">
        <v>450</v>
      </c>
      <c r="H7" s="6" t="n">
        <v>225</v>
      </c>
      <c r="I7" s="6" t="n">
        <v>210</v>
      </c>
      <c r="J7" s="6" t="n">
        <v>1399.25</v>
      </c>
      <c r="K7" s="6" t="n">
        <v>1379.26</v>
      </c>
      <c r="L7" s="6" t="n">
        <v>494.26</v>
      </c>
    </row>
  </sheetData>
  <autoFilter ref="A1:L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2" min="1" style="1" width="21.84"/>
    <col collapsed="false" customWidth="true" hidden="false" outlineLevel="0" max="13" min="3" style="1" width="17.29"/>
  </cols>
  <sheetData>
    <row r="1" customFormat="false" ht="45.75" hidden="false" customHeight="true" outlineLevel="0" collapsed="false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19</v>
      </c>
      <c r="J1" s="2" t="s">
        <v>20</v>
      </c>
      <c r="K1" s="2" t="s">
        <v>21</v>
      </c>
      <c r="L1" s="2" t="s">
        <v>22</v>
      </c>
      <c r="M1" s="2" t="s">
        <v>23</v>
      </c>
    </row>
    <row r="2" customFormat="false" ht="30" hidden="false" customHeight="true" outlineLevel="0" collapsed="false">
      <c r="A2" s="3" t="s">
        <v>9</v>
      </c>
      <c r="B2" s="3" t="n">
        <v>240</v>
      </c>
      <c r="C2" s="3" t="n">
        <v>6197.6</v>
      </c>
      <c r="D2" s="4" t="n">
        <v>310</v>
      </c>
      <c r="E2" s="4" t="n">
        <v>84.97</v>
      </c>
      <c r="F2" s="4" t="n">
        <v>1770</v>
      </c>
      <c r="G2" s="4" t="n">
        <v>860</v>
      </c>
      <c r="H2" s="4" t="n">
        <v>980</v>
      </c>
      <c r="I2" s="4" t="n">
        <v>5887.6</v>
      </c>
      <c r="J2" s="4" t="n">
        <v>5802.63</v>
      </c>
      <c r="K2" s="4" t="n">
        <v>2192.63</v>
      </c>
      <c r="L2" s="8" t="n">
        <v>0.3779</v>
      </c>
      <c r="M2" s="8" t="n">
        <v>0.0144</v>
      </c>
    </row>
    <row r="3" customFormat="false" ht="30" hidden="false" customHeight="true" outlineLevel="0" collapsed="false">
      <c r="A3" s="5" t="s">
        <v>13</v>
      </c>
      <c r="B3" s="5" t="n">
        <v>275</v>
      </c>
      <c r="C3" s="5" t="n">
        <v>7147.25</v>
      </c>
      <c r="D3" s="6" t="n">
        <v>520</v>
      </c>
      <c r="E3" s="6" t="n">
        <v>189.93</v>
      </c>
      <c r="F3" s="6" t="n">
        <v>2045</v>
      </c>
      <c r="G3" s="6" t="n">
        <v>990</v>
      </c>
      <c r="H3" s="6" t="n">
        <v>1270</v>
      </c>
      <c r="I3" s="6" t="n">
        <v>6627.25</v>
      </c>
      <c r="J3" s="6" t="n">
        <v>6437.32</v>
      </c>
      <c r="K3" s="6" t="n">
        <v>2132.32</v>
      </c>
      <c r="L3" s="9" t="n">
        <v>0.3312</v>
      </c>
      <c r="M3" s="9" t="n">
        <v>0.0287</v>
      </c>
    </row>
  </sheetData>
  <autoFilter ref="A1:M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LibreOffice/26.2.3.2$MacOSX_AARCH64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2026-10-02T13:56:44Z</dcterms:created>
  <dc:creator>openpyxl</dc:creator>
  <dc:description/>
  <dc:language>zh-CN</dc:language>
  <cp:lastModifiedBy/>
  <dcterms:modified xsi:type="dcterms:W3CDTF">2026-10-04T07:23:05Z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